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HA_JUTAMAS\Desktop\"/>
    </mc:Choice>
  </mc:AlternateContent>
  <bookViews>
    <workbookView xWindow="480" yWindow="90" windowWidth="22995" windowHeight="10050"/>
  </bookViews>
  <sheets>
    <sheet name="มค.65" sheetId="2" r:id="rId1"/>
  </sheets>
  <calcPr calcId="162913"/>
</workbook>
</file>

<file path=xl/calcChain.xml><?xml version="1.0" encoding="utf-8"?>
<calcChain xmlns="http://schemas.openxmlformats.org/spreadsheetml/2006/main">
  <c r="E23" i="2" l="1"/>
  <c r="D23" i="2"/>
  <c r="F20" i="2"/>
  <c r="F19" i="2"/>
  <c r="F22" i="2"/>
  <c r="F17" i="2"/>
  <c r="F16" i="2"/>
  <c r="F15" i="2"/>
  <c r="F14" i="2"/>
  <c r="F13" i="2"/>
  <c r="F12" i="2"/>
  <c r="F11" i="2"/>
  <c r="F10" i="2"/>
  <c r="F7" i="2"/>
  <c r="C23" i="2"/>
  <c r="F23" i="2" l="1"/>
</calcChain>
</file>

<file path=xl/sharedStrings.xml><?xml version="1.0" encoding="utf-8"?>
<sst xmlns="http://schemas.openxmlformats.org/spreadsheetml/2006/main" count="42" uniqueCount="41">
  <si>
    <t>ได้รับ</t>
  </si>
  <si>
    <t>คงเหลือ</t>
  </si>
  <si>
    <t>เบิกจ่าย</t>
  </si>
  <si>
    <t>ค่าใช้สอย (บริหาร)</t>
  </si>
  <si>
    <t>ก.บริหารงานทั่วไป</t>
  </si>
  <si>
    <t>ก.งานวิจัย</t>
  </si>
  <si>
    <t>ก.งานจริยธรรมวิจัยในคน</t>
  </si>
  <si>
    <t>ส.แพทย์ประจำบ้าน</t>
  </si>
  <si>
    <t>ก.พัฒนาระบบวิชาการ</t>
  </si>
  <si>
    <t>ก.งานวารสารฯ</t>
  </si>
  <si>
    <t>ก.งานระบาดวิทยา</t>
  </si>
  <si>
    <t>งบบุคลากร</t>
  </si>
  <si>
    <t>รวมงบประมาณทั้งหมด</t>
  </si>
  <si>
    <t>ร้อยละ</t>
  </si>
  <si>
    <t>หมายเหตุ</t>
  </si>
  <si>
    <t>PO</t>
  </si>
  <si>
    <t>รายการ</t>
  </si>
  <si>
    <t>สำนักวิชาการสุขภาพจิต</t>
  </si>
  <si>
    <t>ประกันสังคม/พตส./เช่าบ้าน</t>
  </si>
  <si>
    <t>รายงานการเบิกจ่ายเงินงบประมาณ เดือนธันวาคม 2565</t>
  </si>
  <si>
    <t>ณ วันที่ 9 ธันวาคม 2565</t>
  </si>
  <si>
    <t>แผนพัฒนาบุคลากร</t>
  </si>
  <si>
    <t>แผนพื้นฐานฯ</t>
  </si>
  <si>
    <t>แผนยุทธศาสตร์</t>
  </si>
  <si>
    <t>งบรายจ่ายอื่น</t>
  </si>
  <si>
    <t>ก.วิเทศสัมพัธ์</t>
  </si>
  <si>
    <t>ก.วิเทศสัมพันธ์</t>
  </si>
  <si>
    <t>ระดับคะแนน</t>
  </si>
  <si>
    <t>รอบครึ่งปีงบประมาณ (5 เดือน ตั้งแต่เดือนตุลาคม - กุมภาพันธ์)</t>
  </si>
  <si>
    <t>1</t>
  </si>
  <si>
    <t>2</t>
  </si>
  <si>
    <t>3</t>
  </si>
  <si>
    <t>4</t>
  </si>
  <si>
    <t>5</t>
  </si>
  <si>
    <t>น้อยกว่าหรือเท่ากับร้อยละ 33</t>
  </si>
  <si>
    <t>ร้อยละ 36</t>
  </si>
  <si>
    <t>ร้อยละ 39</t>
  </si>
  <si>
    <t>ร้อยละ 42</t>
  </si>
  <si>
    <t>ร้อยละ 45</t>
  </si>
  <si>
    <t xml:space="preserve">                                           เกณฑ์กำรให้คะแนน :</t>
  </si>
  <si>
    <t xml:space="preserve">                                               สำหรับหน่วยงานที่ไม่มีงบลงทุน ให้คิดคะแนนเฉพาะการเบิกจ่ายงบดำเนินงาน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</si>
</sst>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8"/>
      <color rgb="FFFF0000"/>
      <name val="Calibri"/>
      <family val="2"/>
      <charset val="222"/>
      <scheme val="minor"/>
    </font>
    <font>
      <b/>
      <i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2" fillId="0" borderId="0" xfId="1" applyFont="1"/>
    <xf numFmtId="164" fontId="2" fillId="0" borderId="0" xfId="1" applyFont="1" applyAlignment="1">
      <alignment vertical="center"/>
    </xf>
    <xf numFmtId="0" fontId="3" fillId="0" borderId="0" xfId="0" applyFont="1"/>
    <xf numFmtId="164" fontId="3" fillId="0" borderId="0" xfId="1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6" fillId="0" borderId="1" xfId="1" applyFont="1" applyBorder="1" applyAlignment="1">
      <alignment horizontal="center" vertical="center"/>
    </xf>
    <xf numFmtId="0" fontId="7" fillId="0" borderId="0" xfId="0" applyFont="1"/>
    <xf numFmtId="164" fontId="6" fillId="0" borderId="1" xfId="1" applyFont="1" applyBorder="1"/>
    <xf numFmtId="164" fontId="6" fillId="0" borderId="1" xfId="1" applyFont="1" applyBorder="1" applyAlignment="1">
      <alignment horizontal="left" vertical="center"/>
    </xf>
    <xf numFmtId="0" fontId="7" fillId="0" borderId="1" xfId="0" applyFont="1" applyBorder="1"/>
    <xf numFmtId="0" fontId="7" fillId="0" borderId="0" xfId="0" applyFont="1" applyBorder="1"/>
    <xf numFmtId="164" fontId="7" fillId="0" borderId="0" xfId="1" applyFont="1" applyBorder="1"/>
    <xf numFmtId="164" fontId="7" fillId="0" borderId="0" xfId="1" applyFont="1" applyBorder="1" applyAlignment="1">
      <alignment horizontal="left" vertical="center"/>
    </xf>
    <xf numFmtId="0" fontId="6" fillId="0" borderId="0" xfId="0" applyFont="1"/>
    <xf numFmtId="164" fontId="6" fillId="0" borderId="0" xfId="1" applyFont="1"/>
    <xf numFmtId="2" fontId="6" fillId="0" borderId="1" xfId="0" applyNumberFormat="1" applyFont="1" applyBorder="1"/>
    <xf numFmtId="0" fontId="6" fillId="2" borderId="2" xfId="0" applyFont="1" applyFill="1" applyBorder="1"/>
    <xf numFmtId="164" fontId="6" fillId="2" borderId="2" xfId="1" applyFont="1" applyFill="1" applyBorder="1"/>
    <xf numFmtId="0" fontId="10" fillId="3" borderId="1" xfId="0" applyFont="1" applyFill="1" applyBorder="1" applyAlignment="1">
      <alignment horizontal="left"/>
    </xf>
    <xf numFmtId="164" fontId="6" fillId="3" borderId="1" xfId="1" applyFont="1" applyFill="1" applyBorder="1" applyAlignment="1">
      <alignment horizontal="center"/>
    </xf>
    <xf numFmtId="164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0" fillId="3" borderId="1" xfId="0" applyFont="1" applyFill="1" applyBorder="1"/>
    <xf numFmtId="164" fontId="6" fillId="3" borderId="1" xfId="1" applyFont="1" applyFill="1" applyBorder="1"/>
    <xf numFmtId="164" fontId="6" fillId="3" borderId="1" xfId="1" applyFont="1" applyFill="1" applyBorder="1" applyAlignment="1">
      <alignment horizontal="left" vertical="center"/>
    </xf>
    <xf numFmtId="0" fontId="6" fillId="3" borderId="1" xfId="0" applyFont="1" applyFill="1" applyBorder="1"/>
    <xf numFmtId="164" fontId="6" fillId="4" borderId="1" xfId="1" applyFont="1" applyFill="1" applyBorder="1" applyAlignment="1">
      <alignment horizontal="center"/>
    </xf>
    <xf numFmtId="164" fontId="6" fillId="4" borderId="1" xfId="1" applyFont="1" applyFill="1" applyBorder="1"/>
    <xf numFmtId="164" fontId="6" fillId="0" borderId="0" xfId="1" applyFont="1" applyAlignment="1">
      <alignment vertical="center"/>
    </xf>
    <xf numFmtId="164" fontId="3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64" fontId="3" fillId="0" borderId="1" xfId="1" applyFont="1" applyBorder="1"/>
    <xf numFmtId="164" fontId="3" fillId="0" borderId="4" xfId="1" applyFont="1" applyBorder="1"/>
    <xf numFmtId="164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64" fontId="3" fillId="0" borderId="5" xfId="1" applyFont="1" applyBorder="1" applyAlignment="1">
      <alignment horizontal="left"/>
    </xf>
    <xf numFmtId="164" fontId="3" fillId="0" borderId="5" xfId="1" applyFont="1" applyBorder="1" applyAlignment="1">
      <alignment horizontal="center"/>
    </xf>
    <xf numFmtId="164" fontId="3" fillId="0" borderId="6" xfId="1" applyFont="1" applyBorder="1" applyAlignment="1">
      <alignment vertical="center"/>
    </xf>
    <xf numFmtId="0" fontId="3" fillId="0" borderId="7" xfId="0" applyFont="1" applyBorder="1"/>
    <xf numFmtId="164" fontId="3" fillId="0" borderId="4" xfId="1" quotePrefix="1" applyFont="1" applyBorder="1" applyAlignment="1">
      <alignment horizontal="center"/>
    </xf>
    <xf numFmtId="164" fontId="3" fillId="0" borderId="6" xfId="1" applyFont="1" applyBorder="1"/>
    <xf numFmtId="0" fontId="8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workbookViewId="0"/>
  </sheetViews>
  <sheetFormatPr defaultColWidth="9" defaultRowHeight="24"/>
  <cols>
    <col min="1" max="1" width="4.42578125" style="1" customWidth="1"/>
    <col min="2" max="2" width="26" style="1" customWidth="1"/>
    <col min="3" max="3" width="15.7109375" style="2" customWidth="1"/>
    <col min="4" max="4" width="17.5703125" style="2" customWidth="1"/>
    <col min="5" max="5" width="13.42578125" style="2" customWidth="1"/>
    <col min="6" max="6" width="16.42578125" style="3" customWidth="1"/>
    <col min="7" max="7" width="12.140625" style="1" customWidth="1"/>
    <col min="8" max="8" width="16.5703125" style="1" customWidth="1"/>
    <col min="9" max="16384" width="9" style="1"/>
  </cols>
  <sheetData>
    <row r="1" spans="2:8" ht="30.75">
      <c r="B1" s="47" t="s">
        <v>19</v>
      </c>
      <c r="C1" s="48"/>
      <c r="D1" s="48"/>
      <c r="E1" s="48"/>
      <c r="F1" s="48"/>
      <c r="G1" s="49"/>
      <c r="H1" s="49"/>
    </row>
    <row r="2" spans="2:8" ht="26.25">
      <c r="B2" s="47" t="s">
        <v>17</v>
      </c>
      <c r="C2" s="49"/>
      <c r="D2" s="49"/>
      <c r="E2" s="49"/>
      <c r="F2" s="49"/>
      <c r="G2" s="49"/>
      <c r="H2" s="49"/>
    </row>
    <row r="3" spans="2:8" ht="25.5" customHeight="1">
      <c r="B3" s="50" t="s">
        <v>20</v>
      </c>
      <c r="C3" s="51"/>
      <c r="D3" s="51"/>
      <c r="E3" s="51"/>
      <c r="F3" s="51"/>
      <c r="G3" s="51"/>
      <c r="H3" s="51"/>
    </row>
    <row r="4" spans="2:8" ht="30.75">
      <c r="B4" s="50"/>
      <c r="C4" s="51"/>
      <c r="D4" s="51"/>
      <c r="E4" s="51"/>
      <c r="F4" s="51"/>
      <c r="G4" s="51"/>
      <c r="H4" s="51"/>
    </row>
    <row r="5" spans="2:8" s="10" customFormat="1" ht="27.75">
      <c r="B5" s="7" t="s">
        <v>16</v>
      </c>
      <c r="C5" s="8" t="s">
        <v>0</v>
      </c>
      <c r="D5" s="8" t="s">
        <v>2</v>
      </c>
      <c r="E5" s="30" t="s">
        <v>15</v>
      </c>
      <c r="F5" s="9" t="s">
        <v>1</v>
      </c>
      <c r="G5" s="7" t="s">
        <v>13</v>
      </c>
      <c r="H5" s="7" t="s">
        <v>14</v>
      </c>
    </row>
    <row r="6" spans="2:8" s="10" customFormat="1" ht="27.75">
      <c r="B6" s="22" t="s">
        <v>21</v>
      </c>
      <c r="C6" s="23"/>
      <c r="D6" s="23"/>
      <c r="E6" s="23"/>
      <c r="F6" s="24"/>
      <c r="G6" s="25"/>
      <c r="H6" s="25"/>
    </row>
    <row r="7" spans="2:8" s="10" customFormat="1" ht="27.75">
      <c r="B7" s="6" t="s">
        <v>11</v>
      </c>
      <c r="C7" s="11">
        <v>243850</v>
      </c>
      <c r="D7" s="11">
        <v>57500</v>
      </c>
      <c r="E7" s="31"/>
      <c r="F7" s="12">
        <f>C7-D7</f>
        <v>186350</v>
      </c>
      <c r="G7" s="6">
        <v>23.58</v>
      </c>
      <c r="H7" s="6"/>
    </row>
    <row r="8" spans="2:8" s="10" customFormat="1" ht="27.75">
      <c r="B8" s="13" t="s">
        <v>18</v>
      </c>
      <c r="C8" s="11"/>
      <c r="D8" s="11"/>
      <c r="E8" s="31"/>
      <c r="F8" s="12"/>
      <c r="G8" s="6"/>
      <c r="H8" s="6"/>
    </row>
    <row r="9" spans="2:8" s="10" customFormat="1" ht="27.75">
      <c r="B9" s="26" t="s">
        <v>22</v>
      </c>
      <c r="C9" s="27"/>
      <c r="D9" s="27"/>
      <c r="E9" s="27"/>
      <c r="F9" s="28"/>
      <c r="G9" s="29"/>
      <c r="H9" s="29"/>
    </row>
    <row r="10" spans="2:8" s="10" customFormat="1" ht="27.75">
      <c r="B10" s="6" t="s">
        <v>3</v>
      </c>
      <c r="C10" s="11">
        <v>396285</v>
      </c>
      <c r="D10" s="11">
        <v>158353.5</v>
      </c>
      <c r="E10" s="31"/>
      <c r="F10" s="12">
        <f t="shared" ref="F10:F20" si="0">C10-D10</f>
        <v>237931.5</v>
      </c>
      <c r="G10" s="19">
        <v>39.96</v>
      </c>
      <c r="H10" s="6"/>
    </row>
    <row r="11" spans="2:8" s="10" customFormat="1" ht="27.75">
      <c r="B11" s="6" t="s">
        <v>4</v>
      </c>
      <c r="C11" s="11">
        <v>240000</v>
      </c>
      <c r="D11" s="11">
        <v>83224.87</v>
      </c>
      <c r="E11" s="31">
        <v>20000</v>
      </c>
      <c r="F11" s="12">
        <f t="shared" si="0"/>
        <v>156775.13</v>
      </c>
      <c r="G11" s="6">
        <v>34.67</v>
      </c>
      <c r="H11" s="6"/>
    </row>
    <row r="12" spans="2:8" s="10" customFormat="1" ht="27.75">
      <c r="B12" s="6" t="s">
        <v>5</v>
      </c>
      <c r="C12" s="11">
        <v>0</v>
      </c>
      <c r="D12" s="11"/>
      <c r="E12" s="31"/>
      <c r="F12" s="12">
        <f t="shared" si="0"/>
        <v>0</v>
      </c>
      <c r="G12" s="6">
        <v>0</v>
      </c>
      <c r="H12" s="6"/>
    </row>
    <row r="13" spans="2:8" s="10" customFormat="1" ht="27.75">
      <c r="B13" s="6" t="s">
        <v>6</v>
      </c>
      <c r="C13" s="11">
        <v>197000</v>
      </c>
      <c r="D13" s="11">
        <v>35180</v>
      </c>
      <c r="E13" s="31"/>
      <c r="F13" s="12">
        <f t="shared" si="0"/>
        <v>161820</v>
      </c>
      <c r="G13" s="19">
        <v>17.850000000000001</v>
      </c>
      <c r="H13" s="6"/>
    </row>
    <row r="14" spans="2:8" s="10" customFormat="1" ht="27.75">
      <c r="B14" s="6" t="s">
        <v>7</v>
      </c>
      <c r="C14" s="11">
        <v>65930</v>
      </c>
      <c r="D14" s="11">
        <v>23370</v>
      </c>
      <c r="E14" s="31"/>
      <c r="F14" s="12">
        <f t="shared" si="0"/>
        <v>42560</v>
      </c>
      <c r="G14" s="6">
        <v>35.44</v>
      </c>
      <c r="H14" s="6"/>
    </row>
    <row r="15" spans="2:8" s="10" customFormat="1" ht="27.75">
      <c r="B15" s="6" t="s">
        <v>8</v>
      </c>
      <c r="C15" s="11">
        <v>91975</v>
      </c>
      <c r="D15" s="11">
        <v>2660</v>
      </c>
      <c r="E15" s="31"/>
      <c r="F15" s="12">
        <f t="shared" si="0"/>
        <v>89315</v>
      </c>
      <c r="G15" s="6">
        <v>2.89</v>
      </c>
      <c r="H15" s="6"/>
    </row>
    <row r="16" spans="2:8" s="10" customFormat="1" ht="27.75">
      <c r="B16" s="6" t="s">
        <v>9</v>
      </c>
      <c r="C16" s="11">
        <v>222850</v>
      </c>
      <c r="D16" s="11">
        <v>0</v>
      </c>
      <c r="E16" s="31">
        <v>75000</v>
      </c>
      <c r="F16" s="12">
        <f t="shared" si="0"/>
        <v>222850</v>
      </c>
      <c r="G16" s="6">
        <v>0</v>
      </c>
      <c r="H16" s="6"/>
    </row>
    <row r="17" spans="2:8" s="10" customFormat="1" ht="27.75">
      <c r="B17" s="6" t="s">
        <v>26</v>
      </c>
      <c r="C17" s="11">
        <v>40400</v>
      </c>
      <c r="D17" s="11">
        <v>0</v>
      </c>
      <c r="E17" s="31"/>
      <c r="F17" s="12">
        <f t="shared" si="0"/>
        <v>40400</v>
      </c>
      <c r="G17" s="6">
        <v>0</v>
      </c>
      <c r="H17" s="6"/>
    </row>
    <row r="18" spans="2:8" s="10" customFormat="1" ht="27.75">
      <c r="B18" s="26" t="s">
        <v>23</v>
      </c>
      <c r="C18" s="27"/>
      <c r="D18" s="27"/>
      <c r="E18" s="27"/>
      <c r="F18" s="28"/>
      <c r="G18" s="29"/>
      <c r="H18" s="29"/>
    </row>
    <row r="19" spans="2:8" s="10" customFormat="1" ht="27.75">
      <c r="B19" s="6" t="s">
        <v>10</v>
      </c>
      <c r="C19" s="11">
        <v>2295250</v>
      </c>
      <c r="D19" s="11">
        <v>713324.26</v>
      </c>
      <c r="E19" s="31"/>
      <c r="F19" s="12">
        <f t="shared" si="0"/>
        <v>1581925.74</v>
      </c>
      <c r="G19" s="6">
        <v>31.07</v>
      </c>
      <c r="H19" s="6"/>
    </row>
    <row r="20" spans="2:8" s="10" customFormat="1" ht="27.75">
      <c r="B20" s="6" t="s">
        <v>8</v>
      </c>
      <c r="C20" s="11">
        <v>740000</v>
      </c>
      <c r="D20" s="11">
        <v>5115</v>
      </c>
      <c r="E20" s="31"/>
      <c r="F20" s="12">
        <f t="shared" si="0"/>
        <v>734885</v>
      </c>
      <c r="G20" s="6">
        <v>0.69</v>
      </c>
      <c r="H20" s="6"/>
    </row>
    <row r="21" spans="2:8" s="10" customFormat="1" ht="27.75">
      <c r="B21" s="26" t="s">
        <v>24</v>
      </c>
      <c r="C21" s="27"/>
      <c r="D21" s="27"/>
      <c r="E21" s="27"/>
      <c r="F21" s="28"/>
      <c r="G21" s="29"/>
      <c r="H21" s="29"/>
    </row>
    <row r="22" spans="2:8" s="10" customFormat="1" ht="27.75">
      <c r="B22" s="6" t="s">
        <v>25</v>
      </c>
      <c r="C22" s="11">
        <v>634600</v>
      </c>
      <c r="D22" s="11">
        <v>462295.71</v>
      </c>
      <c r="E22" s="31"/>
      <c r="F22" s="12">
        <f>C22-D22</f>
        <v>172304.28999999998</v>
      </c>
      <c r="G22" s="6">
        <v>72.84</v>
      </c>
      <c r="H22" s="6"/>
    </row>
    <row r="23" spans="2:8" s="10" customFormat="1" ht="28.5" thickBot="1">
      <c r="B23" s="20" t="s">
        <v>12</v>
      </c>
      <c r="C23" s="21">
        <f>C7+C10+C11+C12+C13+C14+C15+C16+C17+C19++C20+C22</f>
        <v>5168140</v>
      </c>
      <c r="D23" s="21">
        <f>D7+D10+D11+D12+D13+D14+D15+D16+D17+D19+D20+D22</f>
        <v>1541023.3399999999</v>
      </c>
      <c r="E23" s="21">
        <f>E7+E10+E11+E12+E13+E14+E15+E16+E17+E19+E20+E22</f>
        <v>95000</v>
      </c>
      <c r="F23" s="21">
        <f>F7+F10+F11+F12+F13+F14+F15+F16+F17+F19+F20+F22</f>
        <v>3627116.66</v>
      </c>
      <c r="G23" s="20">
        <v>29.81</v>
      </c>
      <c r="H23" s="20"/>
    </row>
    <row r="24" spans="2:8" s="10" customFormat="1" ht="28.5" thickTop="1">
      <c r="B24" s="14"/>
      <c r="C24" s="15"/>
      <c r="D24" s="15"/>
      <c r="E24" s="15"/>
      <c r="F24" s="16"/>
      <c r="G24" s="14"/>
      <c r="H24" s="14"/>
    </row>
    <row r="25" spans="2:8" s="10" customFormat="1" ht="21" customHeight="1">
      <c r="B25" s="45"/>
      <c r="C25" s="46"/>
      <c r="D25" s="46"/>
      <c r="E25" s="46"/>
      <c r="F25" s="46"/>
      <c r="G25" s="46"/>
      <c r="H25" s="46"/>
    </row>
    <row r="26" spans="2:8" s="10" customFormat="1" ht="27.75">
      <c r="B26" s="4" t="s">
        <v>39</v>
      </c>
      <c r="C26" s="5"/>
      <c r="D26" s="5"/>
      <c r="E26" s="18"/>
      <c r="F26" s="32"/>
      <c r="G26" s="17"/>
    </row>
    <row r="27" spans="2:8" s="10" customFormat="1" ht="27.75">
      <c r="B27" s="4" t="s">
        <v>40</v>
      </c>
      <c r="C27" s="5"/>
      <c r="D27" s="5"/>
      <c r="E27" s="18"/>
      <c r="F27" s="32"/>
      <c r="G27" s="17"/>
    </row>
    <row r="28" spans="2:8">
      <c r="B28" s="4"/>
      <c r="C28" s="33" t="s">
        <v>27</v>
      </c>
      <c r="D28" s="39" t="s">
        <v>28</v>
      </c>
      <c r="E28" s="40"/>
      <c r="F28" s="37"/>
      <c r="G28" s="38"/>
    </row>
    <row r="29" spans="2:8">
      <c r="B29" s="4"/>
      <c r="C29" s="34" t="s">
        <v>29</v>
      </c>
      <c r="D29" s="35" t="s">
        <v>34</v>
      </c>
      <c r="E29" s="36"/>
      <c r="F29" s="41"/>
      <c r="G29" s="42"/>
    </row>
    <row r="30" spans="2:8">
      <c r="B30" s="4"/>
      <c r="C30" s="43" t="s">
        <v>30</v>
      </c>
      <c r="D30" s="36" t="s">
        <v>35</v>
      </c>
      <c r="E30" s="44"/>
      <c r="F30" s="41"/>
      <c r="G30" s="42"/>
    </row>
    <row r="31" spans="2:8">
      <c r="B31" s="4"/>
      <c r="C31" s="43" t="s">
        <v>31</v>
      </c>
      <c r="D31" s="36" t="s">
        <v>36</v>
      </c>
      <c r="E31" s="44"/>
      <c r="F31" s="41"/>
      <c r="G31" s="42"/>
    </row>
    <row r="32" spans="2:8">
      <c r="B32" s="4"/>
      <c r="C32" s="43" t="s">
        <v>32</v>
      </c>
      <c r="D32" s="36" t="s">
        <v>37</v>
      </c>
      <c r="E32" s="44"/>
      <c r="F32" s="41"/>
      <c r="G32" s="42"/>
    </row>
    <row r="33" spans="2:7">
      <c r="B33" s="4"/>
      <c r="C33" s="43" t="s">
        <v>33</v>
      </c>
      <c r="D33" s="36" t="s">
        <v>38</v>
      </c>
      <c r="E33" s="44"/>
      <c r="F33" s="41"/>
      <c r="G33" s="42"/>
    </row>
  </sheetData>
  <mergeCells count="5">
    <mergeCell ref="B25:H25"/>
    <mergeCell ref="B1:H1"/>
    <mergeCell ref="B2:H2"/>
    <mergeCell ref="B4:H4"/>
    <mergeCell ref="B3:H3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มค.65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BMHA_JUTAMAS</cp:lastModifiedBy>
  <cp:lastPrinted>2022-12-14T01:57:50Z</cp:lastPrinted>
  <dcterms:created xsi:type="dcterms:W3CDTF">2021-01-21T02:04:37Z</dcterms:created>
  <dcterms:modified xsi:type="dcterms:W3CDTF">2023-03-01T09:00:03Z</dcterms:modified>
</cp:coreProperties>
</file>